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CA4E5A63-B4BD-4C75-BFE0-2FA7F5574D78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<sst xmlns="http://schemas.openxmlformats.org/spreadsheetml/2006/main" count="64" uniqueCount="64">
  <si>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</si>
  <si>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</si>
  <si>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</si>
  <si>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</si>
  <si>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</si>
  <si>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</si>
  <si>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</si>
  <si>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</si>
  <si>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</si>
  <si>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</si>
  <si>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</si>
  <si>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</si>
  <si>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</si>
  <si>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</si>
  <si>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</si>
  <si>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</si>
  <si>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</si>
  <si>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</si>
  <si>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</si>
  <si>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</si>
  <si>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</si>
  <si>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</si>
  <si>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</si>
  <si>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</si>
  <si>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</si>
  <si>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</si>
  <si>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</si>
  <si>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</si>
  <si>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</si>
  <si>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</si>
  <si>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</si>
  <si>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</si>
  <si>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</si>
  <si>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</si>
  <si>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</si>
  <si>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</si>
  <si>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</si>
  <si>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</si>
  <si>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</si>
  <si>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</si>
  <si>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</si>
  <si>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</si>
  <si>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</si>
  <si>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</si>
  <si>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</si>
  <si>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</si>
  <si>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</si>
  <si>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</si>
  <si>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</si>
  <si>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</si>
  <si>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</si>
  <si>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</si>
  <si>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</si>
  <si>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</si>
  <si>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</si>
  <si>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</si>
  <si>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</si>
  <si>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</si>
  <si>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</si>
  <si>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</si>
  <si>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</si>
  <si>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</si>
  <si>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</si>
  <si>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San Felipe
Gasto por Categoría Programática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</si>
</sst>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="110" zoomScaleNormal="11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23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8623883.8900000006</v>
      </c>
      <c r="D6" s="11">
        <f t="shared" ref="D6:G6" si="0">SUM(D7:D8)</f>
        <v>8623883.8900000006</v>
      </c>
      <c r="E6" s="11">
        <f t="shared" si="0"/>
        <v>1687983.34</v>
      </c>
      <c r="F6" s="11">
        <f t="shared" si="0"/>
        <v>1604438.34</v>
      </c>
      <c r="G6" s="11">
        <f t="shared" si="0"/>
        <v>6935900.5500000007</v>
      </c>
      <c r="H6" s="9">
        <v>0</v>
      </c>
    </row>
    <row r="7" spans="1:8" x14ac:dyDescent="0.2">
      <c r="A7" s="15" t="s">
        <v>1</v>
      </c>
      <c r="B7" s="12">
        <v>0</v>
      </c>
      <c r="C7" s="12">
        <v>8623883.8900000006</v>
      </c>
      <c r="D7" s="12">
        <f>B7+C7</f>
        <v>8623883.8900000006</v>
      </c>
      <c r="E7" s="12">
        <v>1687983.34</v>
      </c>
      <c r="F7" s="12">
        <v>1604438.34</v>
      </c>
      <c r="G7" s="12">
        <f>D7-E7</f>
        <v>6935900.5500000007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401430698.44</v>
      </c>
      <c r="C9" s="11">
        <f>SUM(C10:C17)</f>
        <v>150458716.43000001</v>
      </c>
      <c r="D9" s="11">
        <f t="shared" ref="D9:G9" si="1">SUM(D10:D17)</f>
        <v>551889414.87</v>
      </c>
      <c r="E9" s="11">
        <f t="shared" si="1"/>
        <v>181854796.63</v>
      </c>
      <c r="F9" s="11">
        <f t="shared" si="1"/>
        <v>177795895.47999999</v>
      </c>
      <c r="G9" s="11">
        <f t="shared" si="1"/>
        <v>370034618.23999995</v>
      </c>
      <c r="H9" s="9">
        <v>0</v>
      </c>
    </row>
    <row r="10" spans="1:8" x14ac:dyDescent="0.2">
      <c r="A10" s="15" t="s">
        <v>4</v>
      </c>
      <c r="B10" s="12">
        <v>401430698.44</v>
      </c>
      <c r="C10" s="12">
        <v>128704670.5</v>
      </c>
      <c r="D10" s="12">
        <f t="shared" ref="D10:D17" si="2">B10+C10</f>
        <v>530135368.94</v>
      </c>
      <c r="E10" s="12">
        <v>170912946.78</v>
      </c>
      <c r="F10" s="12">
        <v>166854045.63</v>
      </c>
      <c r="G10" s="12">
        <f t="shared" ref="G10:G17" si="3">D10-E10</f>
        <v>359222422.15999997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0</v>
      </c>
      <c r="C12" s="12">
        <v>0</v>
      </c>
      <c r="D12" s="12">
        <f t="shared" si="2"/>
        <v>0</v>
      </c>
      <c r="E12" s="12">
        <v>0</v>
      </c>
      <c r="F12" s="12">
        <v>0</v>
      </c>
      <c r="G12" s="12">
        <f t="shared" si="3"/>
        <v>0</v>
      </c>
      <c r="H12" s="9" t="s">
        <v>43</v>
      </c>
    </row>
    <row r="13" spans="1:8" x14ac:dyDescent="0.2">
      <c r="A13" s="15" t="s">
        <v>7</v>
      </c>
      <c r="B13" s="12">
        <v>0</v>
      </c>
      <c r="C13" s="12">
        <v>0</v>
      </c>
      <c r="D13" s="12">
        <f t="shared" si="2"/>
        <v>0</v>
      </c>
      <c r="E13" s="12">
        <v>0</v>
      </c>
      <c r="F13" s="12">
        <v>0</v>
      </c>
      <c r="G13" s="12">
        <f t="shared" si="3"/>
        <v>0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0</v>
      </c>
      <c r="C17" s="12">
        <v>21754045.93</v>
      </c>
      <c r="D17" s="12">
        <f t="shared" si="2"/>
        <v>21754045.93</v>
      </c>
      <c r="E17" s="12">
        <v>10941849.85</v>
      </c>
      <c r="F17" s="12">
        <v>10941849.85</v>
      </c>
      <c r="G17" s="12">
        <f t="shared" si="3"/>
        <v>10812196.08</v>
      </c>
      <c r="H17" s="9" t="s">
        <v>48</v>
      </c>
    </row>
    <row r="18" spans="1:8" x14ac:dyDescent="0.2">
      <c r="A18" s="14" t="s">
        <v>12</v>
      </c>
      <c r="B18" s="11">
        <f>SUM(B19:B21)</f>
        <v>3978702.32</v>
      </c>
      <c r="C18" s="11">
        <f>SUM(C19:C21)</f>
        <v>15000</v>
      </c>
      <c r="D18" s="11">
        <f t="shared" ref="D18:G18" si="4">SUM(D19:D21)</f>
        <v>3993702.32</v>
      </c>
      <c r="E18" s="11">
        <f t="shared" si="4"/>
        <v>1639890.67</v>
      </c>
      <c r="F18" s="11">
        <f t="shared" si="4"/>
        <v>1622112</v>
      </c>
      <c r="G18" s="11">
        <f t="shared" si="4"/>
        <v>2353811.65</v>
      </c>
      <c r="H18" s="9">
        <v>0</v>
      </c>
    </row>
    <row r="19" spans="1:8" x14ac:dyDescent="0.2">
      <c r="A19" s="15" t="s">
        <v>13</v>
      </c>
      <c r="B19" s="12">
        <v>0</v>
      </c>
      <c r="C19" s="12">
        <v>0</v>
      </c>
      <c r="D19" s="12">
        <f t="shared" ref="D19:D21" si="5">B19+C19</f>
        <v>0</v>
      </c>
      <c r="E19" s="12">
        <v>0</v>
      </c>
      <c r="F19" s="12">
        <v>0</v>
      </c>
      <c r="G19" s="12">
        <f t="shared" ref="G19:G21" si="6">D19-E19</f>
        <v>0</v>
      </c>
      <c r="H19" s="9" t="s">
        <v>49</v>
      </c>
    </row>
    <row r="20" spans="1:8" x14ac:dyDescent="0.2">
      <c r="A20" s="15" t="s">
        <v>14</v>
      </c>
      <c r="B20" s="12">
        <v>3978702.32</v>
      </c>
      <c r="C20" s="12">
        <v>15000</v>
      </c>
      <c r="D20" s="12">
        <f t="shared" si="5"/>
        <v>3993702.32</v>
      </c>
      <c r="E20" s="12">
        <v>1639890.67</v>
      </c>
      <c r="F20" s="12">
        <v>1622112</v>
      </c>
      <c r="G20" s="12">
        <f t="shared" si="6"/>
        <v>2353811.65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0</v>
      </c>
      <c r="C25" s="11">
        <f>SUM(C26:C29)</f>
        <v>0</v>
      </c>
      <c r="D25" s="11">
        <f t="shared" ref="D25:G25" si="10">SUM(D26:D29)</f>
        <v>0</v>
      </c>
      <c r="E25" s="11">
        <f t="shared" si="10"/>
        <v>0</v>
      </c>
      <c r="F25" s="11">
        <f t="shared" si="10"/>
        <v>0</v>
      </c>
      <c r="G25" s="11">
        <f t="shared" si="10"/>
        <v>0</v>
      </c>
      <c r="H25" s="9">
        <v>0</v>
      </c>
    </row>
    <row r="26" spans="1:8" x14ac:dyDescent="0.2">
      <c r="A26" s="15" t="s">
        <v>20</v>
      </c>
      <c r="B26" s="12">
        <v>0</v>
      </c>
      <c r="C26" s="12">
        <v>0</v>
      </c>
      <c r="D26" s="12">
        <f t="shared" ref="D26:D29" si="11">B26+C26</f>
        <v>0</v>
      </c>
      <c r="E26" s="12">
        <v>0</v>
      </c>
      <c r="F26" s="12">
        <v>0</v>
      </c>
      <c r="G26" s="12">
        <f t="shared" ref="G26:G29" si="12">D26-E26</f>
        <v>0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8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8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8" ht="13.5" customHeight="1" x14ac:dyDescent="0.25">
      <c r="A35" s="10"/>
      <c r="B35" s="13">
        <f>SUM(B6+B9+B18+B22+B25+B30+B32+B33+B34)</f>
        <v>405409400.75999999</v>
      </c>
      <c r="C35" s="13">
        <f t="shared" ref="C35:G35" si="16">SUM(C6+C9+C18+C22+C25+C30+C32+C33+C34)</f>
        <v>159097600.31999999</v>
      </c>
      <c r="D35" s="13">
        <f t="shared" si="16"/>
        <v>564507001.08000004</v>
      </c>
      <c r="E35" s="13">
        <f t="shared" si="16"/>
        <v>185182670.63999999</v>
      </c>
      <c r="F35" s="13">
        <f t="shared" si="16"/>
        <v>181022445.81999999</v>
      </c>
      <c r="G35" s="13">
        <f t="shared" si="16"/>
        <v>379324330.43999994</v>
      </c>
    </row>
    <row r="37" spans="1:8" x14ac:dyDescent="0.2">
      <c r="A37" s="17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2023-08-01T01:23:19Z</cp:lastPrinted>
  <dcterms:created xsi:type="dcterms:W3CDTF">2012-12-11T21:13:37Z</dcterms:created>
  <dcterms:modified xsi:type="dcterms:W3CDTF">2023-08-15T23:48:43Z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